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210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I47" i="1" l="1"/>
  <c r="C47" i="1"/>
  <c r="L46" i="1"/>
  <c r="M46" i="1" s="1"/>
  <c r="N46" i="1" s="1"/>
  <c r="N47" i="1" s="1"/>
  <c r="G46" i="1"/>
  <c r="F46" i="1"/>
  <c r="E46" i="1"/>
  <c r="D46" i="1"/>
  <c r="C46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J8" i="1"/>
  <c r="H8" i="1" s="1"/>
  <c r="K7" i="1"/>
  <c r="J7" i="1"/>
  <c r="K6" i="1"/>
  <c r="J6" i="1"/>
  <c r="K5" i="1"/>
  <c r="J5" i="1"/>
  <c r="K4" i="1"/>
  <c r="J4" i="1"/>
  <c r="L47" i="1" l="1"/>
  <c r="M47" i="1"/>
  <c r="J46" i="1"/>
  <c r="K8" i="1"/>
  <c r="K46" i="1" s="1"/>
  <c r="H46" i="1"/>
  <c r="I46" i="1"/>
</calcChain>
</file>

<file path=xl/sharedStrings.xml><?xml version="1.0" encoding="utf-8"?>
<sst xmlns="http://schemas.openxmlformats.org/spreadsheetml/2006/main" count="62" uniqueCount="53">
  <si>
    <t>Местный бюджет</t>
  </si>
  <si>
    <t>(рублей)</t>
  </si>
  <si>
    <t>№ п/п</t>
  </si>
  <si>
    <t>Наименование МО</t>
  </si>
  <si>
    <t>2020 год</t>
  </si>
  <si>
    <t>2021 год</t>
  </si>
  <si>
    <t>2022 год</t>
  </si>
  <si>
    <t>Абдулинский г/о</t>
  </si>
  <si>
    <t>Адамовский район</t>
  </si>
  <si>
    <t>Акбулакский район</t>
  </si>
  <si>
    <t>Александровский район</t>
  </si>
  <si>
    <t>Асекеевский район</t>
  </si>
  <si>
    <t>Беляевский район</t>
  </si>
  <si>
    <t>Бугурусланский район</t>
  </si>
  <si>
    <t>Бузулукский район</t>
  </si>
  <si>
    <t>г. Бугуруслан</t>
  </si>
  <si>
    <t>г. Бузулук</t>
  </si>
  <si>
    <t>г. Медногорск</t>
  </si>
  <si>
    <t>г. Новотроицк</t>
  </si>
  <si>
    <t>г. Оренбург</t>
  </si>
  <si>
    <t>г. Орск</t>
  </si>
  <si>
    <t>Гайский г/о</t>
  </si>
  <si>
    <t>Грачёвский район</t>
  </si>
  <si>
    <t>Домбаровский район</t>
  </si>
  <si>
    <t>Илекский район</t>
  </si>
  <si>
    <t>Кваркенский район</t>
  </si>
  <si>
    <t>Красногвардейский район</t>
  </si>
  <si>
    <t>Кувандыкский г/о</t>
  </si>
  <si>
    <t>Курманаевский район</t>
  </si>
  <si>
    <t>Матвеевский район</t>
  </si>
  <si>
    <t>Новоорский район</t>
  </si>
  <si>
    <t>Новосергиевский район</t>
  </si>
  <si>
    <t>Октябрьский район</t>
  </si>
  <si>
    <t>Оренбургский район</t>
  </si>
  <si>
    <t>Первомайский район</t>
  </si>
  <si>
    <t>Переволоцкий район</t>
  </si>
  <si>
    <t>Пономарёвский район</t>
  </si>
  <si>
    <t>Сакмарский район</t>
  </si>
  <si>
    <t>Саракташский район</t>
  </si>
  <si>
    <t>Светлинский район</t>
  </si>
  <si>
    <t>Северный район</t>
  </si>
  <si>
    <t>Соль-Илецкий  г/о</t>
  </si>
  <si>
    <t>Сорочинский г/о</t>
  </si>
  <si>
    <t>Ташлинский район</t>
  </si>
  <si>
    <t>Тоцкий район</t>
  </si>
  <si>
    <t>Тюльганский район</t>
  </si>
  <si>
    <t>Шарлыкский район</t>
  </si>
  <si>
    <t>Ясненский г/о</t>
  </si>
  <si>
    <t>Нераспределенный остаток</t>
  </si>
  <si>
    <t>Итого</t>
  </si>
  <si>
    <t>Средства субсидии</t>
  </si>
  <si>
    <t>Объем финансирования общий</t>
  </si>
  <si>
    <t>Показатели результативности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</si>
</sst>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0" fontId="0" fillId="0" borderId="0" xfId="0" applyFill="1"/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 shrinkToFit="1"/>
    </xf>
    <xf numFmtId="0" fontId="2" fillId="0" borderId="3" xfId="0" applyFont="1" applyBorder="1" applyAlignment="1">
      <alignment vertical="center" wrapText="1" shrinkToFit="1"/>
    </xf>
    <xf numFmtId="165" fontId="4" fillId="0" borderId="0" xfId="0" applyNumberFormat="1" applyFont="1" applyFill="1" applyBorder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3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tabSelected="1" topLeftCell="A4" zoomScale="80" zoomScaleNormal="80" workbookViewId="0">
      <selection sqref="A1:N44"/>
    </sheetView>
  </sheetViews>
  <sheetFormatPr defaultRowHeight="12.75" x14ac:dyDescent="0.2"/>
  <cols>
    <col min="1" max="1" width="5.7109375" customWidth="1"/>
    <col min="2" max="2" width="33.28515625" customWidth="1"/>
    <col min="3" max="5" width="15" style="8" customWidth="1"/>
    <col min="6" max="8" width="15" style="8" hidden="1" customWidth="1"/>
    <col min="9" max="14" width="15" style="8" customWidth="1"/>
    <col min="15" max="17" width="14.5703125" style="17" customWidth="1"/>
  </cols>
  <sheetData>
    <row r="1" spans="1:17" ht="57" customHeight="1" x14ac:dyDescent="0.2">
      <c r="A1" s="11"/>
      <c r="B1" s="12"/>
      <c r="C1" s="19" t="s">
        <v>50</v>
      </c>
      <c r="D1" s="19"/>
      <c r="E1" s="19"/>
      <c r="F1" s="19" t="s">
        <v>0</v>
      </c>
      <c r="G1" s="19"/>
      <c r="H1" s="19"/>
      <c r="I1" s="19" t="s">
        <v>51</v>
      </c>
      <c r="J1" s="19"/>
      <c r="K1" s="19"/>
      <c r="L1" s="19" t="s">
        <v>52</v>
      </c>
      <c r="M1" s="19"/>
      <c r="N1" s="19"/>
    </row>
    <row r="2" spans="1:17" ht="18" customHeight="1" x14ac:dyDescent="0.2">
      <c r="A2" s="14"/>
      <c r="B2" s="15"/>
      <c r="C2" s="21" t="s">
        <v>1</v>
      </c>
      <c r="D2" s="22"/>
      <c r="E2" s="22"/>
      <c r="F2" s="22"/>
      <c r="G2" s="22"/>
      <c r="H2" s="22"/>
      <c r="I2" s="22"/>
      <c r="J2" s="22"/>
      <c r="K2" s="23"/>
      <c r="L2" s="20"/>
      <c r="M2" s="20"/>
      <c r="N2" s="20"/>
    </row>
    <row r="3" spans="1:17" ht="33" customHeight="1" x14ac:dyDescent="0.2">
      <c r="A3" s="1" t="s">
        <v>2</v>
      </c>
      <c r="B3" s="2" t="s">
        <v>3</v>
      </c>
      <c r="C3" s="3" t="s">
        <v>4</v>
      </c>
      <c r="D3" s="3" t="s">
        <v>5</v>
      </c>
      <c r="E3" s="3" t="s">
        <v>6</v>
      </c>
      <c r="F3" s="3" t="s">
        <v>4</v>
      </c>
      <c r="G3" s="3" t="s">
        <v>5</v>
      </c>
      <c r="H3" s="3" t="s">
        <v>6</v>
      </c>
      <c r="I3" s="3" t="s">
        <v>4</v>
      </c>
      <c r="J3" s="3" t="s">
        <v>5</v>
      </c>
      <c r="K3" s="3" t="s">
        <v>6</v>
      </c>
      <c r="L3" s="3" t="s">
        <v>4</v>
      </c>
      <c r="M3" s="3" t="s">
        <v>5</v>
      </c>
      <c r="N3" s="3" t="s">
        <v>6</v>
      </c>
    </row>
    <row r="4" spans="1:17" s="8" customFormat="1" ht="15.95" customHeight="1" x14ac:dyDescent="0.2">
      <c r="A4" s="4">
        <v>1</v>
      </c>
      <c r="B4" s="5" t="s">
        <v>7</v>
      </c>
      <c r="C4" s="9">
        <v>6226999.9999999991</v>
      </c>
      <c r="D4" s="9">
        <v>6414400</v>
      </c>
      <c r="E4" s="9">
        <v>6414400</v>
      </c>
      <c r="F4" s="9">
        <v>3203400</v>
      </c>
      <c r="G4" s="9">
        <v>3239000</v>
      </c>
      <c r="H4" s="9">
        <v>3239000</v>
      </c>
      <c r="I4" s="9">
        <v>9430400</v>
      </c>
      <c r="J4" s="9">
        <f t="shared" ref="J4:K19" si="0">D4+G4</f>
        <v>9653400</v>
      </c>
      <c r="K4" s="9">
        <f t="shared" si="0"/>
        <v>9653400</v>
      </c>
      <c r="L4" s="9">
        <v>12</v>
      </c>
      <c r="M4" s="9">
        <v>9</v>
      </c>
      <c r="N4" s="9">
        <v>8</v>
      </c>
      <c r="O4" s="16"/>
      <c r="P4" s="16"/>
      <c r="Q4" s="16"/>
    </row>
    <row r="5" spans="1:17" s="8" customFormat="1" ht="15.95" customHeight="1" x14ac:dyDescent="0.2">
      <c r="A5" s="4">
        <v>2</v>
      </c>
      <c r="B5" s="5" t="s">
        <v>8</v>
      </c>
      <c r="C5" s="9">
        <v>3396100</v>
      </c>
      <c r="D5" s="9">
        <v>3391300</v>
      </c>
      <c r="E5" s="9">
        <v>3391300</v>
      </c>
      <c r="F5" s="9">
        <v>1936600</v>
      </c>
      <c r="G5" s="9">
        <v>1867100</v>
      </c>
      <c r="H5" s="9">
        <v>1867100</v>
      </c>
      <c r="I5" s="9">
        <v>5332700</v>
      </c>
      <c r="J5" s="9">
        <f t="shared" si="0"/>
        <v>5258400</v>
      </c>
      <c r="K5" s="9">
        <f t="shared" si="0"/>
        <v>5258400</v>
      </c>
      <c r="L5" s="9">
        <v>9</v>
      </c>
      <c r="M5" s="9">
        <v>6</v>
      </c>
      <c r="N5" s="9">
        <v>5</v>
      </c>
      <c r="O5" s="16"/>
      <c r="P5" s="16"/>
      <c r="Q5" s="16"/>
    </row>
    <row r="6" spans="1:17" s="8" customFormat="1" ht="15.95" customHeight="1" x14ac:dyDescent="0.2">
      <c r="A6" s="4">
        <v>3</v>
      </c>
      <c r="B6" s="5" t="s">
        <v>9</v>
      </c>
      <c r="C6" s="9">
        <v>6970200</v>
      </c>
      <c r="D6" s="9">
        <v>7187500.0000000019</v>
      </c>
      <c r="E6" s="9">
        <v>7187500.0000000019</v>
      </c>
      <c r="F6" s="6">
        <v>2568100</v>
      </c>
      <c r="G6" s="9">
        <v>2653000</v>
      </c>
      <c r="H6" s="9">
        <v>2653000</v>
      </c>
      <c r="I6" s="9">
        <v>9538300</v>
      </c>
      <c r="J6" s="9">
        <f t="shared" si="0"/>
        <v>9840500.0000000019</v>
      </c>
      <c r="K6" s="9">
        <f t="shared" si="0"/>
        <v>9840500.0000000019</v>
      </c>
      <c r="L6" s="9">
        <v>12</v>
      </c>
      <c r="M6" s="9">
        <v>9</v>
      </c>
      <c r="N6" s="9">
        <v>8</v>
      </c>
      <c r="O6" s="16"/>
      <c r="P6" s="16"/>
      <c r="Q6" s="16"/>
    </row>
    <row r="7" spans="1:17" s="8" customFormat="1" ht="15.95" customHeight="1" x14ac:dyDescent="0.2">
      <c r="A7" s="4">
        <v>4</v>
      </c>
      <c r="B7" s="5" t="s">
        <v>10</v>
      </c>
      <c r="C7" s="9">
        <v>2943300</v>
      </c>
      <c r="D7" s="9">
        <v>1418000.0000000002</v>
      </c>
      <c r="E7" s="9">
        <v>1418000.0000000002</v>
      </c>
      <c r="F7" s="9">
        <v>1082600</v>
      </c>
      <c r="G7" s="9">
        <v>533000</v>
      </c>
      <c r="H7" s="9">
        <v>533000</v>
      </c>
      <c r="I7" s="9">
        <v>4025900</v>
      </c>
      <c r="J7" s="9">
        <f t="shared" si="0"/>
        <v>1951000.0000000002</v>
      </c>
      <c r="K7" s="9">
        <f t="shared" si="0"/>
        <v>1951000.0000000002</v>
      </c>
      <c r="L7" s="9">
        <v>4</v>
      </c>
      <c r="M7" s="9">
        <v>1</v>
      </c>
      <c r="N7" s="9">
        <v>1</v>
      </c>
      <c r="O7" s="16"/>
      <c r="P7" s="16"/>
      <c r="Q7" s="16"/>
    </row>
    <row r="8" spans="1:17" s="8" customFormat="1" ht="15.95" customHeight="1" x14ac:dyDescent="0.2">
      <c r="A8" s="4">
        <v>5</v>
      </c>
      <c r="B8" s="5" t="s">
        <v>11</v>
      </c>
      <c r="C8" s="9">
        <v>828400</v>
      </c>
      <c r="D8" s="9">
        <v>833900</v>
      </c>
      <c r="E8" s="9">
        <v>833900</v>
      </c>
      <c r="F8" s="9">
        <v>472300</v>
      </c>
      <c r="G8" s="9">
        <v>466800</v>
      </c>
      <c r="H8" s="9">
        <f>J8-E8</f>
        <v>466800</v>
      </c>
      <c r="I8" s="9">
        <v>1300700</v>
      </c>
      <c r="J8" s="9">
        <f t="shared" si="0"/>
        <v>1300700</v>
      </c>
      <c r="K8" s="9">
        <f t="shared" si="0"/>
        <v>1300700</v>
      </c>
      <c r="L8" s="9">
        <v>1</v>
      </c>
      <c r="M8" s="9">
        <v>1</v>
      </c>
      <c r="N8" s="9">
        <v>1</v>
      </c>
      <c r="O8" s="16"/>
      <c r="P8" s="16"/>
      <c r="Q8" s="16"/>
    </row>
    <row r="9" spans="1:17" s="8" customFormat="1" ht="15.95" customHeight="1" x14ac:dyDescent="0.2">
      <c r="A9" s="4">
        <v>6</v>
      </c>
      <c r="B9" s="5" t="s">
        <v>12</v>
      </c>
      <c r="C9" s="9">
        <v>7111500.0000000009</v>
      </c>
      <c r="D9" s="9">
        <v>7298300.0000000019</v>
      </c>
      <c r="E9" s="9">
        <v>7298300.0000000019</v>
      </c>
      <c r="F9" s="9">
        <v>3655200</v>
      </c>
      <c r="G9" s="9">
        <v>3685200</v>
      </c>
      <c r="H9" s="9">
        <v>3685200</v>
      </c>
      <c r="I9" s="9">
        <v>10766700</v>
      </c>
      <c r="J9" s="9">
        <f t="shared" si="0"/>
        <v>10983500.000000002</v>
      </c>
      <c r="K9" s="9">
        <f t="shared" si="0"/>
        <v>10983500.000000002</v>
      </c>
      <c r="L9" s="9">
        <v>12</v>
      </c>
      <c r="M9" s="9">
        <v>9</v>
      </c>
      <c r="N9" s="9">
        <v>8</v>
      </c>
      <c r="O9" s="16"/>
      <c r="P9" s="16"/>
      <c r="Q9" s="16"/>
    </row>
    <row r="10" spans="1:17" s="8" customFormat="1" ht="15.95" customHeight="1" x14ac:dyDescent="0.2">
      <c r="A10" s="4">
        <v>7</v>
      </c>
      <c r="B10" s="5" t="s">
        <v>13</v>
      </c>
      <c r="C10" s="9">
        <v>5043800.0000000009</v>
      </c>
      <c r="D10" s="9">
        <v>5073799.9999999991</v>
      </c>
      <c r="E10" s="9">
        <v>5073799.9999999991</v>
      </c>
      <c r="F10" s="9">
        <v>2000000</v>
      </c>
      <c r="G10" s="9">
        <v>1130000</v>
      </c>
      <c r="H10" s="9">
        <v>1130000</v>
      </c>
      <c r="I10" s="9">
        <v>6980400.0000000009</v>
      </c>
      <c r="J10" s="9">
        <f t="shared" si="0"/>
        <v>6203799.9999999991</v>
      </c>
      <c r="K10" s="9">
        <f t="shared" si="0"/>
        <v>6203799.9999999991</v>
      </c>
      <c r="L10" s="9">
        <v>10</v>
      </c>
      <c r="M10" s="9">
        <v>7</v>
      </c>
      <c r="N10" s="9">
        <v>6</v>
      </c>
      <c r="O10" s="16"/>
      <c r="P10" s="16"/>
      <c r="Q10" s="16"/>
    </row>
    <row r="11" spans="1:17" s="8" customFormat="1" ht="15.95" customHeight="1" x14ac:dyDescent="0.2">
      <c r="A11" s="4">
        <v>8</v>
      </c>
      <c r="B11" s="5" t="s">
        <v>14</v>
      </c>
      <c r="C11" s="9">
        <v>1586800</v>
      </c>
      <c r="D11" s="9">
        <v>1597000</v>
      </c>
      <c r="E11" s="9">
        <v>1597000</v>
      </c>
      <c r="F11" s="9">
        <v>797800</v>
      </c>
      <c r="G11" s="9">
        <v>787600</v>
      </c>
      <c r="H11" s="9">
        <v>787600</v>
      </c>
      <c r="I11" s="9">
        <v>2384600</v>
      </c>
      <c r="J11" s="9">
        <f t="shared" si="0"/>
        <v>2384600</v>
      </c>
      <c r="K11" s="9">
        <f t="shared" si="0"/>
        <v>2384600</v>
      </c>
      <c r="L11" s="9">
        <v>2</v>
      </c>
      <c r="M11" s="9">
        <v>1</v>
      </c>
      <c r="N11" s="9">
        <v>1</v>
      </c>
      <c r="O11" s="16"/>
      <c r="P11" s="16"/>
      <c r="Q11" s="16"/>
    </row>
    <row r="12" spans="1:17" s="8" customFormat="1" ht="15.95" customHeight="1" x14ac:dyDescent="0.2">
      <c r="A12" s="4">
        <v>9</v>
      </c>
      <c r="B12" s="5" t="s">
        <v>15</v>
      </c>
      <c r="C12" s="9">
        <v>3702500</v>
      </c>
      <c r="D12" s="9">
        <v>4354499.9999999991</v>
      </c>
      <c r="E12" s="9">
        <v>4354499.9999999991</v>
      </c>
      <c r="F12" s="9">
        <v>2580700</v>
      </c>
      <c r="G12" s="9">
        <v>3000000</v>
      </c>
      <c r="H12" s="9">
        <v>3000000</v>
      </c>
      <c r="I12" s="9">
        <v>6283200</v>
      </c>
      <c r="J12" s="9">
        <f t="shared" si="0"/>
        <v>7354499.9999999991</v>
      </c>
      <c r="K12" s="9">
        <f t="shared" si="0"/>
        <v>7354499.9999999991</v>
      </c>
      <c r="L12" s="9">
        <v>7</v>
      </c>
      <c r="M12" s="9">
        <v>4</v>
      </c>
      <c r="N12" s="9">
        <v>3</v>
      </c>
      <c r="O12" s="16"/>
      <c r="P12" s="16"/>
      <c r="Q12" s="16"/>
    </row>
    <row r="13" spans="1:17" s="8" customFormat="1" ht="15.95" customHeight="1" x14ac:dyDescent="0.2">
      <c r="A13" s="4">
        <v>10</v>
      </c>
      <c r="B13" s="5" t="s">
        <v>16</v>
      </c>
      <c r="C13" s="9">
        <v>13583300</v>
      </c>
      <c r="D13" s="9">
        <v>13927000.000000002</v>
      </c>
      <c r="E13" s="9">
        <v>13927000.000000002</v>
      </c>
      <c r="F13" s="9">
        <v>9891000</v>
      </c>
      <c r="G13" s="9">
        <v>10126600</v>
      </c>
      <c r="H13" s="9">
        <v>10126600</v>
      </c>
      <c r="I13" s="9">
        <v>23474300</v>
      </c>
      <c r="J13" s="9">
        <f t="shared" si="0"/>
        <v>24053600</v>
      </c>
      <c r="K13" s="9">
        <f t="shared" si="0"/>
        <v>24053600</v>
      </c>
      <c r="L13" s="9">
        <v>22</v>
      </c>
      <c r="M13" s="9">
        <v>19</v>
      </c>
      <c r="N13" s="9">
        <v>18</v>
      </c>
      <c r="O13" s="16"/>
      <c r="P13" s="16"/>
      <c r="Q13" s="16"/>
    </row>
    <row r="14" spans="1:17" s="8" customFormat="1" ht="15.95" customHeight="1" x14ac:dyDescent="0.2">
      <c r="A14" s="4">
        <v>11</v>
      </c>
      <c r="B14" s="5" t="s">
        <v>17</v>
      </c>
      <c r="C14" s="9">
        <v>2363600</v>
      </c>
      <c r="D14" s="9">
        <v>3326700</v>
      </c>
      <c r="E14" s="9">
        <v>3326700</v>
      </c>
      <c r="F14" s="9">
        <v>1069900</v>
      </c>
      <c r="G14" s="9">
        <v>1069900</v>
      </c>
      <c r="H14" s="9">
        <v>1069900</v>
      </c>
      <c r="I14" s="9">
        <v>3418900</v>
      </c>
      <c r="J14" s="9">
        <f t="shared" si="0"/>
        <v>4396600</v>
      </c>
      <c r="K14" s="9">
        <f t="shared" si="0"/>
        <v>4396600</v>
      </c>
      <c r="L14" s="9">
        <v>4</v>
      </c>
      <c r="M14" s="9">
        <v>1</v>
      </c>
      <c r="N14" s="9">
        <v>1</v>
      </c>
      <c r="O14" s="16"/>
      <c r="P14" s="16"/>
      <c r="Q14" s="16"/>
    </row>
    <row r="15" spans="1:17" s="8" customFormat="1" ht="15.95" customHeight="1" x14ac:dyDescent="0.2">
      <c r="A15" s="4">
        <v>12</v>
      </c>
      <c r="B15" s="5" t="s">
        <v>18</v>
      </c>
      <c r="C15" s="9">
        <v>4222300</v>
      </c>
      <c r="D15" s="9">
        <v>4658600.0000000009</v>
      </c>
      <c r="E15" s="9">
        <v>4658600.0000000009</v>
      </c>
      <c r="F15" s="9">
        <v>2504000</v>
      </c>
      <c r="G15" s="9">
        <v>2718000</v>
      </c>
      <c r="H15" s="9">
        <v>2718000</v>
      </c>
      <c r="I15" s="9">
        <v>6726300</v>
      </c>
      <c r="J15" s="9">
        <f t="shared" si="0"/>
        <v>7376600.0000000009</v>
      </c>
      <c r="K15" s="9">
        <f t="shared" si="0"/>
        <v>7376600.0000000009</v>
      </c>
      <c r="L15" s="9">
        <v>9</v>
      </c>
      <c r="M15" s="9">
        <v>6</v>
      </c>
      <c r="N15" s="9">
        <v>5</v>
      </c>
      <c r="O15" s="16"/>
      <c r="P15" s="16"/>
      <c r="Q15" s="16"/>
    </row>
    <row r="16" spans="1:17" s="8" customFormat="1" ht="15.95" customHeight="1" x14ac:dyDescent="0.2">
      <c r="A16" s="4">
        <v>13</v>
      </c>
      <c r="B16" s="5" t="s">
        <v>19</v>
      </c>
      <c r="C16" s="9">
        <v>4904200.0000000009</v>
      </c>
      <c r="D16" s="9">
        <v>5054100</v>
      </c>
      <c r="E16" s="9">
        <v>5054100</v>
      </c>
      <c r="F16" s="9">
        <v>3654700</v>
      </c>
      <c r="G16" s="9">
        <v>4200000</v>
      </c>
      <c r="H16" s="9">
        <v>4200000</v>
      </c>
      <c r="I16" s="9">
        <v>8558900</v>
      </c>
      <c r="J16" s="9">
        <f t="shared" si="0"/>
        <v>9254100</v>
      </c>
      <c r="K16" s="9">
        <f t="shared" si="0"/>
        <v>9254100</v>
      </c>
      <c r="L16" s="9">
        <v>8</v>
      </c>
      <c r="M16" s="9">
        <v>5</v>
      </c>
      <c r="N16" s="9">
        <v>4</v>
      </c>
      <c r="O16" s="16"/>
      <c r="P16" s="16"/>
      <c r="Q16" s="16"/>
    </row>
    <row r="17" spans="1:17" s="8" customFormat="1" ht="15.95" customHeight="1" x14ac:dyDescent="0.2">
      <c r="A17" s="4">
        <v>14</v>
      </c>
      <c r="B17" s="5" t="s">
        <v>20</v>
      </c>
      <c r="C17" s="9">
        <v>16197099.999999989</v>
      </c>
      <c r="D17" s="9">
        <v>16207299.999999996</v>
      </c>
      <c r="E17" s="9">
        <v>16207299.999999996</v>
      </c>
      <c r="F17" s="9">
        <v>9859400</v>
      </c>
      <c r="G17" s="9">
        <v>9859400</v>
      </c>
      <c r="H17" s="9">
        <v>9859400</v>
      </c>
      <c r="I17" s="9">
        <v>26015499.999999989</v>
      </c>
      <c r="J17" s="9">
        <f t="shared" si="0"/>
        <v>26066699.999999996</v>
      </c>
      <c r="K17" s="9">
        <f t="shared" si="0"/>
        <v>26066699.999999996</v>
      </c>
      <c r="L17" s="9">
        <v>33</v>
      </c>
      <c r="M17" s="9">
        <v>30</v>
      </c>
      <c r="N17" s="9">
        <v>29</v>
      </c>
      <c r="O17" s="16"/>
      <c r="P17" s="16"/>
      <c r="Q17" s="16"/>
    </row>
    <row r="18" spans="1:17" s="8" customFormat="1" ht="15.95" customHeight="1" x14ac:dyDescent="0.2">
      <c r="A18" s="4">
        <v>15</v>
      </c>
      <c r="B18" s="5" t="s">
        <v>21</v>
      </c>
      <c r="C18" s="9">
        <v>3802699.9999999995</v>
      </c>
      <c r="D18" s="9">
        <v>3250200</v>
      </c>
      <c r="E18" s="9">
        <v>3250200</v>
      </c>
      <c r="F18" s="9">
        <v>2225400</v>
      </c>
      <c r="G18" s="9">
        <v>1902000</v>
      </c>
      <c r="H18" s="9">
        <v>1902000</v>
      </c>
      <c r="I18" s="9">
        <v>6028100</v>
      </c>
      <c r="J18" s="9">
        <f t="shared" si="0"/>
        <v>5152200</v>
      </c>
      <c r="K18" s="9">
        <f t="shared" si="0"/>
        <v>5152200</v>
      </c>
      <c r="L18" s="9">
        <v>6</v>
      </c>
      <c r="M18" s="9">
        <v>3</v>
      </c>
      <c r="N18" s="9">
        <v>2</v>
      </c>
      <c r="O18" s="16"/>
      <c r="P18" s="16"/>
      <c r="Q18" s="16"/>
    </row>
    <row r="19" spans="1:17" s="8" customFormat="1" ht="15.95" customHeight="1" x14ac:dyDescent="0.2">
      <c r="A19" s="4">
        <v>16</v>
      </c>
      <c r="B19" s="5" t="s">
        <v>22</v>
      </c>
      <c r="C19" s="9">
        <v>6422000</v>
      </c>
      <c r="D19" s="9">
        <v>6459800</v>
      </c>
      <c r="E19" s="9">
        <v>6459800</v>
      </c>
      <c r="F19" s="9">
        <v>2465900</v>
      </c>
      <c r="G19" s="9">
        <v>2428100</v>
      </c>
      <c r="H19" s="9">
        <v>2428100</v>
      </c>
      <c r="I19" s="9">
        <v>8887900</v>
      </c>
      <c r="J19" s="9">
        <f t="shared" si="0"/>
        <v>8887900</v>
      </c>
      <c r="K19" s="9">
        <f t="shared" si="0"/>
        <v>8887900</v>
      </c>
      <c r="L19" s="9">
        <v>9</v>
      </c>
      <c r="M19" s="9">
        <v>6</v>
      </c>
      <c r="N19" s="9">
        <v>5</v>
      </c>
      <c r="O19" s="16"/>
      <c r="P19" s="16"/>
      <c r="Q19" s="16"/>
    </row>
    <row r="20" spans="1:17" s="8" customFormat="1" ht="15.95" customHeight="1" x14ac:dyDescent="0.2">
      <c r="A20" s="4">
        <v>17</v>
      </c>
      <c r="B20" s="5" t="s">
        <v>23</v>
      </c>
      <c r="C20" s="9">
        <v>1715100</v>
      </c>
      <c r="D20" s="9">
        <v>1634800.0000000002</v>
      </c>
      <c r="E20" s="9">
        <v>1634800.0000000002</v>
      </c>
      <c r="F20" s="9">
        <v>756200</v>
      </c>
      <c r="G20" s="9">
        <v>706400</v>
      </c>
      <c r="H20" s="9">
        <v>706400</v>
      </c>
      <c r="I20" s="9">
        <v>2471300</v>
      </c>
      <c r="J20" s="9">
        <f t="shared" ref="J20:K44" si="1">D20+G20</f>
        <v>2341200</v>
      </c>
      <c r="K20" s="9">
        <f t="shared" si="1"/>
        <v>2341200</v>
      </c>
      <c r="L20" s="9">
        <v>3</v>
      </c>
      <c r="M20" s="9">
        <v>1</v>
      </c>
      <c r="N20" s="9">
        <v>1</v>
      </c>
      <c r="O20" s="16"/>
      <c r="P20" s="16"/>
      <c r="Q20" s="16"/>
    </row>
    <row r="21" spans="1:17" s="8" customFormat="1" ht="15.95" customHeight="1" x14ac:dyDescent="0.2">
      <c r="A21" s="4">
        <v>16</v>
      </c>
      <c r="B21" s="5" t="s">
        <v>24</v>
      </c>
      <c r="C21" s="9">
        <v>6805600.0000000019</v>
      </c>
      <c r="D21" s="9">
        <v>6846600.0000000009</v>
      </c>
      <c r="E21" s="9">
        <v>6846600.0000000009</v>
      </c>
      <c r="F21" s="6">
        <v>2918600</v>
      </c>
      <c r="G21" s="9">
        <v>2878000</v>
      </c>
      <c r="H21" s="9">
        <v>2878000</v>
      </c>
      <c r="I21" s="9">
        <v>9724200.0000000019</v>
      </c>
      <c r="J21" s="9">
        <f t="shared" si="1"/>
        <v>9724600</v>
      </c>
      <c r="K21" s="9">
        <f t="shared" si="1"/>
        <v>9724600</v>
      </c>
      <c r="L21" s="9">
        <v>10</v>
      </c>
      <c r="M21" s="9">
        <v>7</v>
      </c>
      <c r="N21" s="9">
        <v>6</v>
      </c>
      <c r="O21" s="16"/>
      <c r="P21" s="16"/>
      <c r="Q21" s="16"/>
    </row>
    <row r="22" spans="1:17" s="8" customFormat="1" ht="15.95" customHeight="1" x14ac:dyDescent="0.2">
      <c r="A22" s="4">
        <v>19</v>
      </c>
      <c r="B22" s="5" t="s">
        <v>25</v>
      </c>
      <c r="C22" s="9">
        <v>865500</v>
      </c>
      <c r="D22" s="9">
        <v>871100</v>
      </c>
      <c r="E22" s="9">
        <v>871100</v>
      </c>
      <c r="F22" s="9">
        <v>435200</v>
      </c>
      <c r="G22" s="9">
        <v>429600</v>
      </c>
      <c r="H22" s="9">
        <v>429600</v>
      </c>
      <c r="I22" s="9">
        <v>1300700</v>
      </c>
      <c r="J22" s="9">
        <f t="shared" si="1"/>
        <v>1300700</v>
      </c>
      <c r="K22" s="9">
        <f t="shared" si="1"/>
        <v>1300700</v>
      </c>
      <c r="L22" s="9">
        <v>1</v>
      </c>
      <c r="M22" s="9">
        <v>1</v>
      </c>
      <c r="N22" s="9">
        <v>1</v>
      </c>
      <c r="O22" s="16"/>
      <c r="P22" s="16"/>
      <c r="Q22" s="16"/>
    </row>
    <row r="23" spans="1:17" s="8" customFormat="1" ht="15.95" customHeight="1" x14ac:dyDescent="0.2">
      <c r="A23" s="4">
        <v>20</v>
      </c>
      <c r="B23" s="5" t="s">
        <v>26</v>
      </c>
      <c r="C23" s="9">
        <v>4938200</v>
      </c>
      <c r="D23" s="9">
        <v>4968100</v>
      </c>
      <c r="E23" s="9">
        <v>4968100</v>
      </c>
      <c r="F23" s="9">
        <v>2122700</v>
      </c>
      <c r="G23" s="9">
        <v>2092800</v>
      </c>
      <c r="H23" s="9">
        <v>2092800</v>
      </c>
      <c r="I23" s="9">
        <v>7060900</v>
      </c>
      <c r="J23" s="9">
        <f t="shared" si="1"/>
        <v>7060900</v>
      </c>
      <c r="K23" s="9">
        <f t="shared" si="1"/>
        <v>7060900</v>
      </c>
      <c r="L23" s="9">
        <v>6</v>
      </c>
      <c r="M23" s="9">
        <v>3</v>
      </c>
      <c r="N23" s="9">
        <v>2</v>
      </c>
      <c r="O23" s="16"/>
      <c r="P23" s="16"/>
      <c r="Q23" s="16"/>
    </row>
    <row r="24" spans="1:17" s="8" customFormat="1" ht="15.95" customHeight="1" x14ac:dyDescent="0.2">
      <c r="A24" s="4">
        <v>21</v>
      </c>
      <c r="B24" s="5" t="s">
        <v>27</v>
      </c>
      <c r="C24" s="9">
        <v>6302700</v>
      </c>
      <c r="D24" s="9">
        <v>6344100.0000000009</v>
      </c>
      <c r="E24" s="9">
        <v>6344100.0000000009</v>
      </c>
      <c r="F24" s="9">
        <v>3376800</v>
      </c>
      <c r="G24" s="9">
        <v>3335400</v>
      </c>
      <c r="H24" s="9">
        <v>3335400</v>
      </c>
      <c r="I24" s="9">
        <v>9679500</v>
      </c>
      <c r="J24" s="9">
        <f t="shared" si="1"/>
        <v>9679500</v>
      </c>
      <c r="K24" s="9">
        <f t="shared" si="1"/>
        <v>9679500</v>
      </c>
      <c r="L24" s="9">
        <v>11</v>
      </c>
      <c r="M24" s="9">
        <v>8</v>
      </c>
      <c r="N24" s="9">
        <v>7</v>
      </c>
      <c r="O24" s="16"/>
      <c r="P24" s="16"/>
      <c r="Q24" s="16"/>
    </row>
    <row r="25" spans="1:17" s="8" customFormat="1" ht="15.95" customHeight="1" x14ac:dyDescent="0.2">
      <c r="A25" s="4">
        <v>22</v>
      </c>
      <c r="B25" s="5" t="s">
        <v>28</v>
      </c>
      <c r="C25" s="9">
        <v>939800</v>
      </c>
      <c r="D25" s="9">
        <v>945400</v>
      </c>
      <c r="E25" s="9">
        <v>945400</v>
      </c>
      <c r="F25" s="9">
        <v>400000</v>
      </c>
      <c r="G25" s="9">
        <v>400000</v>
      </c>
      <c r="H25" s="9">
        <v>400000</v>
      </c>
      <c r="I25" s="9">
        <v>1300700</v>
      </c>
      <c r="J25" s="9">
        <f t="shared" si="1"/>
        <v>1345400</v>
      </c>
      <c r="K25" s="9">
        <f t="shared" si="1"/>
        <v>1345400</v>
      </c>
      <c r="L25" s="9">
        <v>1</v>
      </c>
      <c r="M25" s="9">
        <v>1</v>
      </c>
      <c r="N25" s="9">
        <v>1</v>
      </c>
      <c r="O25" s="16"/>
      <c r="P25" s="16"/>
      <c r="Q25" s="16"/>
    </row>
    <row r="26" spans="1:17" s="8" customFormat="1" ht="15.95" customHeight="1" x14ac:dyDescent="0.2">
      <c r="A26" s="4">
        <v>23</v>
      </c>
      <c r="B26" s="5" t="s">
        <v>29</v>
      </c>
      <c r="C26" s="9">
        <v>984000</v>
      </c>
      <c r="D26" s="9">
        <v>794300</v>
      </c>
      <c r="E26" s="9">
        <v>794300</v>
      </c>
      <c r="F26" s="9">
        <v>1129800</v>
      </c>
      <c r="G26" s="9">
        <v>896700</v>
      </c>
      <c r="H26" s="9">
        <v>896700</v>
      </c>
      <c r="I26" s="9">
        <v>2113800</v>
      </c>
      <c r="J26" s="9">
        <f t="shared" si="1"/>
        <v>1691000</v>
      </c>
      <c r="K26" s="9">
        <f t="shared" si="1"/>
        <v>1691000</v>
      </c>
      <c r="L26" s="9">
        <v>3</v>
      </c>
      <c r="M26" s="9">
        <v>1</v>
      </c>
      <c r="N26" s="9">
        <v>1</v>
      </c>
      <c r="O26" s="16"/>
      <c r="P26" s="16"/>
      <c r="Q26" s="16"/>
    </row>
    <row r="27" spans="1:17" s="8" customFormat="1" ht="15.95" customHeight="1" x14ac:dyDescent="0.2">
      <c r="A27" s="4">
        <v>24</v>
      </c>
      <c r="B27" s="5" t="s">
        <v>30</v>
      </c>
      <c r="C27" s="9">
        <v>6577300</v>
      </c>
      <c r="D27" s="9">
        <v>7100900</v>
      </c>
      <c r="E27" s="9">
        <v>7100900</v>
      </c>
      <c r="F27" s="9">
        <v>3000000</v>
      </c>
      <c r="G27" s="9">
        <v>3000000</v>
      </c>
      <c r="H27" s="9">
        <v>3000000</v>
      </c>
      <c r="I27" s="9">
        <v>9389700</v>
      </c>
      <c r="J27" s="9">
        <f t="shared" si="1"/>
        <v>10100900</v>
      </c>
      <c r="K27" s="9">
        <f t="shared" si="1"/>
        <v>10100900</v>
      </c>
      <c r="L27" s="9">
        <v>11</v>
      </c>
      <c r="M27" s="9">
        <v>8</v>
      </c>
      <c r="N27" s="9">
        <v>7</v>
      </c>
      <c r="O27" s="16"/>
      <c r="P27" s="16"/>
      <c r="Q27" s="16"/>
    </row>
    <row r="28" spans="1:17" ht="15.95" customHeight="1" x14ac:dyDescent="0.2">
      <c r="A28" s="4">
        <v>25</v>
      </c>
      <c r="B28" s="5" t="s">
        <v>31</v>
      </c>
      <c r="C28" s="9">
        <v>2154000</v>
      </c>
      <c r="D28" s="9">
        <v>2166900</v>
      </c>
      <c r="E28" s="9">
        <v>2166900</v>
      </c>
      <c r="F28" s="9">
        <v>946000</v>
      </c>
      <c r="G28" s="9">
        <v>933100</v>
      </c>
      <c r="H28" s="9">
        <v>933100</v>
      </c>
      <c r="I28" s="9">
        <v>3100000</v>
      </c>
      <c r="J28" s="9">
        <f t="shared" si="1"/>
        <v>3100000</v>
      </c>
      <c r="K28" s="9">
        <f t="shared" si="1"/>
        <v>3100000</v>
      </c>
      <c r="L28" s="9">
        <v>4</v>
      </c>
      <c r="M28" s="9">
        <v>1</v>
      </c>
      <c r="N28" s="9">
        <v>1</v>
      </c>
      <c r="O28" s="16"/>
      <c r="P28" s="16"/>
      <c r="Q28" s="16"/>
    </row>
    <row r="29" spans="1:17" ht="15.75" x14ac:dyDescent="0.2">
      <c r="A29" s="4">
        <v>26</v>
      </c>
      <c r="B29" s="5" t="s">
        <v>32</v>
      </c>
      <c r="C29" s="9">
        <v>1805400</v>
      </c>
      <c r="D29" s="9">
        <v>1816600</v>
      </c>
      <c r="E29" s="9">
        <v>1816600</v>
      </c>
      <c r="F29" s="9">
        <v>796000</v>
      </c>
      <c r="G29" s="9">
        <v>784800</v>
      </c>
      <c r="H29" s="9">
        <v>784800</v>
      </c>
      <c r="I29" s="9">
        <v>2601400</v>
      </c>
      <c r="J29" s="9">
        <f t="shared" si="1"/>
        <v>2601400</v>
      </c>
      <c r="K29" s="9">
        <f t="shared" si="1"/>
        <v>2601400</v>
      </c>
      <c r="L29" s="9">
        <v>2</v>
      </c>
      <c r="M29" s="9">
        <v>1</v>
      </c>
      <c r="N29" s="9">
        <v>1</v>
      </c>
      <c r="O29" s="16"/>
      <c r="P29" s="16"/>
      <c r="Q29" s="16"/>
    </row>
    <row r="30" spans="1:17" ht="15.75" x14ac:dyDescent="0.2">
      <c r="A30" s="4">
        <v>27</v>
      </c>
      <c r="B30" s="5" t="s">
        <v>33</v>
      </c>
      <c r="C30" s="9">
        <v>32443399.999999993</v>
      </c>
      <c r="D30" s="9">
        <v>31427200.000000037</v>
      </c>
      <c r="E30" s="9">
        <v>31427200.000000037</v>
      </c>
      <c r="F30" s="9">
        <v>19410600</v>
      </c>
      <c r="G30" s="9">
        <v>18454300</v>
      </c>
      <c r="H30" s="9">
        <v>18454300</v>
      </c>
      <c r="I30" s="9">
        <v>51853999.999999993</v>
      </c>
      <c r="J30" s="9">
        <f t="shared" si="1"/>
        <v>49881500.000000037</v>
      </c>
      <c r="K30" s="9">
        <f t="shared" si="1"/>
        <v>49881500.000000037</v>
      </c>
      <c r="L30" s="9">
        <v>89</v>
      </c>
      <c r="M30" s="9">
        <v>86</v>
      </c>
      <c r="N30" s="9">
        <v>85</v>
      </c>
      <c r="O30" s="16"/>
      <c r="P30" s="16"/>
      <c r="Q30" s="16"/>
    </row>
    <row r="31" spans="1:17" ht="15.75" x14ac:dyDescent="0.2">
      <c r="A31" s="4">
        <v>28</v>
      </c>
      <c r="B31" s="5" t="s">
        <v>34</v>
      </c>
      <c r="C31" s="9">
        <v>3614700.0000000005</v>
      </c>
      <c r="D31" s="9">
        <v>3635600</v>
      </c>
      <c r="E31" s="9">
        <v>3635600</v>
      </c>
      <c r="F31" s="9">
        <v>1500000</v>
      </c>
      <c r="G31" s="9">
        <v>1500000</v>
      </c>
      <c r="H31" s="9">
        <v>1500000</v>
      </c>
      <c r="I31" s="9">
        <v>4956600</v>
      </c>
      <c r="J31" s="9">
        <f t="shared" si="1"/>
        <v>5135600</v>
      </c>
      <c r="K31" s="9">
        <f t="shared" si="1"/>
        <v>5135600</v>
      </c>
      <c r="L31" s="9">
        <v>5</v>
      </c>
      <c r="M31" s="9">
        <v>2</v>
      </c>
      <c r="N31" s="9">
        <v>1</v>
      </c>
      <c r="O31" s="16"/>
      <c r="P31" s="16"/>
      <c r="Q31" s="16"/>
    </row>
    <row r="32" spans="1:17" ht="15.75" x14ac:dyDescent="0.2">
      <c r="A32" s="4">
        <v>29</v>
      </c>
      <c r="B32" s="5" t="s">
        <v>35</v>
      </c>
      <c r="C32" s="9">
        <v>7108100.0000000019</v>
      </c>
      <c r="D32" s="9">
        <v>7150400</v>
      </c>
      <c r="E32" s="9">
        <v>7150400</v>
      </c>
      <c r="F32" s="9">
        <v>3024700</v>
      </c>
      <c r="G32" s="9">
        <v>2982400</v>
      </c>
      <c r="H32" s="9">
        <v>2982400</v>
      </c>
      <c r="I32" s="9">
        <v>10132800.000000002</v>
      </c>
      <c r="J32" s="9">
        <f t="shared" si="1"/>
        <v>10132800</v>
      </c>
      <c r="K32" s="9">
        <f t="shared" si="1"/>
        <v>10132800</v>
      </c>
      <c r="L32" s="9">
        <v>13</v>
      </c>
      <c r="M32" s="9">
        <v>10</v>
      </c>
      <c r="N32" s="9">
        <v>9</v>
      </c>
      <c r="O32" s="16"/>
      <c r="P32" s="16"/>
      <c r="Q32" s="16"/>
    </row>
    <row r="33" spans="1:17" ht="15.75" x14ac:dyDescent="0.2">
      <c r="A33" s="4">
        <v>30</v>
      </c>
      <c r="B33" s="5" t="s">
        <v>36</v>
      </c>
      <c r="C33" s="9">
        <v>10051100.000000002</v>
      </c>
      <c r="D33" s="9">
        <v>10105000</v>
      </c>
      <c r="E33" s="9">
        <v>10105000</v>
      </c>
      <c r="F33" s="9">
        <v>2769700</v>
      </c>
      <c r="G33" s="9">
        <v>2715800</v>
      </c>
      <c r="H33" s="9">
        <v>2715800</v>
      </c>
      <c r="I33" s="9">
        <v>12820800.000000002</v>
      </c>
      <c r="J33" s="9">
        <f t="shared" si="1"/>
        <v>12820800</v>
      </c>
      <c r="K33" s="9">
        <f t="shared" si="1"/>
        <v>12820800</v>
      </c>
      <c r="L33" s="9">
        <v>14</v>
      </c>
      <c r="M33" s="9">
        <v>11</v>
      </c>
      <c r="N33" s="9">
        <v>10</v>
      </c>
      <c r="O33" s="16"/>
      <c r="P33" s="16"/>
      <c r="Q33" s="16"/>
    </row>
    <row r="34" spans="1:17" ht="15.75" x14ac:dyDescent="0.2">
      <c r="A34" s="4">
        <v>31</v>
      </c>
      <c r="B34" s="5" t="s">
        <v>37</v>
      </c>
      <c r="C34" s="9">
        <v>3441800</v>
      </c>
      <c r="D34" s="9">
        <v>3463100</v>
      </c>
      <c r="E34" s="9">
        <v>3463100</v>
      </c>
      <c r="F34" s="9">
        <v>1668100</v>
      </c>
      <c r="G34" s="9">
        <v>1646800</v>
      </c>
      <c r="H34" s="9">
        <v>1646800</v>
      </c>
      <c r="I34" s="9">
        <v>5109900</v>
      </c>
      <c r="J34" s="9">
        <f t="shared" si="1"/>
        <v>5109900</v>
      </c>
      <c r="K34" s="9">
        <f t="shared" si="1"/>
        <v>5109900</v>
      </c>
      <c r="L34" s="9">
        <v>4</v>
      </c>
      <c r="M34" s="9">
        <v>1</v>
      </c>
      <c r="N34" s="9">
        <v>1</v>
      </c>
      <c r="O34" s="16"/>
      <c r="P34" s="16"/>
      <c r="Q34" s="16"/>
    </row>
    <row r="35" spans="1:17" ht="15.75" x14ac:dyDescent="0.2">
      <c r="A35" s="4">
        <v>32</v>
      </c>
      <c r="B35" s="5" t="s">
        <v>38</v>
      </c>
      <c r="C35" s="9">
        <v>6898500.0000000019</v>
      </c>
      <c r="D35" s="9">
        <v>6939600.0000000009</v>
      </c>
      <c r="E35" s="9">
        <v>6939600.0000000009</v>
      </c>
      <c r="F35" s="9">
        <v>2918700</v>
      </c>
      <c r="G35" s="9">
        <v>2877600</v>
      </c>
      <c r="H35" s="9">
        <v>2877600</v>
      </c>
      <c r="I35" s="9">
        <v>9817200.0000000019</v>
      </c>
      <c r="J35" s="9">
        <f t="shared" si="1"/>
        <v>9817200</v>
      </c>
      <c r="K35" s="9">
        <f t="shared" si="1"/>
        <v>9817200</v>
      </c>
      <c r="L35" s="9">
        <v>8</v>
      </c>
      <c r="M35" s="9">
        <v>5</v>
      </c>
      <c r="N35" s="9">
        <v>4</v>
      </c>
      <c r="O35" s="16"/>
      <c r="P35" s="16"/>
      <c r="Q35" s="16"/>
    </row>
    <row r="36" spans="1:17" ht="15.75" x14ac:dyDescent="0.2">
      <c r="A36" s="4">
        <v>33</v>
      </c>
      <c r="B36" s="5" t="s">
        <v>39</v>
      </c>
      <c r="C36" s="9">
        <v>251400</v>
      </c>
      <c r="D36" s="9">
        <v>253200</v>
      </c>
      <c r="E36" s="9">
        <v>253200</v>
      </c>
      <c r="F36" s="9">
        <v>183000</v>
      </c>
      <c r="G36" s="9">
        <v>180400</v>
      </c>
      <c r="H36" s="9">
        <v>180400</v>
      </c>
      <c r="I36" s="9">
        <v>433600</v>
      </c>
      <c r="J36" s="9">
        <f t="shared" si="1"/>
        <v>433600</v>
      </c>
      <c r="K36" s="9">
        <f t="shared" si="1"/>
        <v>433600</v>
      </c>
      <c r="L36" s="9">
        <v>1</v>
      </c>
      <c r="M36" s="9">
        <v>1</v>
      </c>
      <c r="N36" s="9">
        <v>1</v>
      </c>
      <c r="O36" s="16"/>
      <c r="P36" s="16"/>
      <c r="Q36" s="16"/>
    </row>
    <row r="37" spans="1:17" ht="15.75" x14ac:dyDescent="0.2">
      <c r="A37" s="4">
        <v>34</v>
      </c>
      <c r="B37" s="5" t="s">
        <v>40</v>
      </c>
      <c r="C37" s="9">
        <v>752200</v>
      </c>
      <c r="D37" s="9">
        <v>756900</v>
      </c>
      <c r="E37" s="9">
        <v>756900</v>
      </c>
      <c r="F37" s="9">
        <v>331700</v>
      </c>
      <c r="G37" s="9">
        <v>659000</v>
      </c>
      <c r="H37" s="9">
        <v>990000</v>
      </c>
      <c r="I37" s="9">
        <v>1083900</v>
      </c>
      <c r="J37" s="9">
        <f t="shared" si="1"/>
        <v>1415900</v>
      </c>
      <c r="K37" s="9">
        <f t="shared" si="1"/>
        <v>1746900</v>
      </c>
      <c r="L37" s="9">
        <v>1</v>
      </c>
      <c r="M37" s="9">
        <v>1</v>
      </c>
      <c r="N37" s="9">
        <v>1</v>
      </c>
      <c r="O37" s="16"/>
      <c r="P37" s="16"/>
      <c r="Q37" s="16"/>
    </row>
    <row r="38" spans="1:17" ht="15.75" x14ac:dyDescent="0.2">
      <c r="A38" s="4">
        <v>35</v>
      </c>
      <c r="B38" s="5" t="s">
        <v>41</v>
      </c>
      <c r="C38" s="9">
        <v>2657200</v>
      </c>
      <c r="D38" s="9">
        <v>2674800</v>
      </c>
      <c r="E38" s="9">
        <v>2674800</v>
      </c>
      <c r="F38" s="9">
        <v>1537000</v>
      </c>
      <c r="G38" s="9">
        <v>1537000</v>
      </c>
      <c r="H38" s="9">
        <v>1537000</v>
      </c>
      <c r="I38" s="6">
        <v>4211800</v>
      </c>
      <c r="J38" s="9">
        <f t="shared" si="1"/>
        <v>4211800</v>
      </c>
      <c r="K38" s="9">
        <f t="shared" si="1"/>
        <v>4211800</v>
      </c>
      <c r="L38" s="6">
        <v>4</v>
      </c>
      <c r="M38" s="9">
        <v>1</v>
      </c>
      <c r="N38" s="9">
        <v>1</v>
      </c>
      <c r="O38" s="16"/>
      <c r="P38" s="16"/>
      <c r="Q38" s="16"/>
    </row>
    <row r="39" spans="1:17" ht="15.75" x14ac:dyDescent="0.2">
      <c r="A39" s="4">
        <v>36</v>
      </c>
      <c r="B39" s="5" t="s">
        <v>42</v>
      </c>
      <c r="C39" s="9">
        <v>2923400.0000000005</v>
      </c>
      <c r="D39" s="9">
        <v>2941200</v>
      </c>
      <c r="E39" s="9">
        <v>2941200</v>
      </c>
      <c r="F39" s="9">
        <v>1319300</v>
      </c>
      <c r="G39" s="9">
        <v>1301500</v>
      </c>
      <c r="H39" s="9">
        <v>1301500</v>
      </c>
      <c r="I39" s="9">
        <v>4242700</v>
      </c>
      <c r="J39" s="9">
        <f t="shared" si="1"/>
        <v>4242700</v>
      </c>
      <c r="K39" s="9">
        <f t="shared" si="1"/>
        <v>4242700</v>
      </c>
      <c r="L39" s="9">
        <v>4</v>
      </c>
      <c r="M39" s="9">
        <v>1</v>
      </c>
      <c r="N39" s="9">
        <v>1</v>
      </c>
      <c r="O39" s="16"/>
      <c r="P39" s="16"/>
      <c r="Q39" s="16"/>
    </row>
    <row r="40" spans="1:17" ht="15.75" x14ac:dyDescent="0.2">
      <c r="A40" s="4">
        <v>37</v>
      </c>
      <c r="B40" s="5" t="s">
        <v>43</v>
      </c>
      <c r="C40" s="9">
        <v>12119800</v>
      </c>
      <c r="D40" s="9">
        <v>10771399.999999998</v>
      </c>
      <c r="E40" s="9">
        <v>10771399.999999998</v>
      </c>
      <c r="F40" s="9">
        <v>4530800</v>
      </c>
      <c r="G40" s="9">
        <v>2928200</v>
      </c>
      <c r="H40" s="9">
        <v>2928200</v>
      </c>
      <c r="I40" s="9">
        <v>16650600</v>
      </c>
      <c r="J40" s="9">
        <f t="shared" si="1"/>
        <v>13699599.999999998</v>
      </c>
      <c r="K40" s="9">
        <f t="shared" si="1"/>
        <v>13699599.999999998</v>
      </c>
      <c r="L40" s="9">
        <v>19</v>
      </c>
      <c r="M40" s="9">
        <v>16</v>
      </c>
      <c r="N40" s="9">
        <v>15</v>
      </c>
      <c r="O40" s="16"/>
      <c r="P40" s="16"/>
      <c r="Q40" s="16"/>
    </row>
    <row r="41" spans="1:17" ht="15.75" x14ac:dyDescent="0.2">
      <c r="A41" s="4">
        <v>38</v>
      </c>
      <c r="B41" s="5" t="s">
        <v>44</v>
      </c>
      <c r="C41" s="9">
        <v>5671800</v>
      </c>
      <c r="D41" s="9">
        <v>5706700</v>
      </c>
      <c r="E41" s="9">
        <v>5706700</v>
      </c>
      <c r="F41" s="9">
        <v>2501100</v>
      </c>
      <c r="G41" s="9">
        <v>2520000</v>
      </c>
      <c r="H41" s="9">
        <v>2520000</v>
      </c>
      <c r="I41" s="9">
        <v>8172900</v>
      </c>
      <c r="J41" s="9">
        <f t="shared" si="1"/>
        <v>8226700</v>
      </c>
      <c r="K41" s="9">
        <f t="shared" si="1"/>
        <v>8226700</v>
      </c>
      <c r="L41" s="9">
        <v>13</v>
      </c>
      <c r="M41" s="9">
        <v>10</v>
      </c>
      <c r="N41" s="9">
        <v>9</v>
      </c>
      <c r="O41" s="16"/>
      <c r="P41" s="16"/>
      <c r="Q41" s="16"/>
    </row>
    <row r="42" spans="1:17" ht="15.75" x14ac:dyDescent="0.2">
      <c r="A42" s="4">
        <v>39</v>
      </c>
      <c r="B42" s="5" t="s">
        <v>45</v>
      </c>
      <c r="C42" s="10">
        <v>2026200</v>
      </c>
      <c r="D42" s="10">
        <v>2039600.0000000002</v>
      </c>
      <c r="E42" s="10">
        <v>2039600.0000000002</v>
      </c>
      <c r="F42" s="9">
        <v>1115400</v>
      </c>
      <c r="G42" s="9">
        <v>1102000</v>
      </c>
      <c r="H42" s="9">
        <v>1102000</v>
      </c>
      <c r="I42" s="9">
        <v>3141600</v>
      </c>
      <c r="J42" s="9">
        <f t="shared" si="1"/>
        <v>3141600</v>
      </c>
      <c r="K42" s="9">
        <f t="shared" si="1"/>
        <v>3141600</v>
      </c>
      <c r="L42" s="9">
        <v>5</v>
      </c>
      <c r="M42" s="9">
        <v>2</v>
      </c>
      <c r="N42" s="9">
        <v>1</v>
      </c>
      <c r="O42" s="16"/>
      <c r="P42" s="16"/>
      <c r="Q42" s="16"/>
    </row>
    <row r="43" spans="1:17" ht="15.75" x14ac:dyDescent="0.2">
      <c r="A43" s="4">
        <v>40</v>
      </c>
      <c r="B43" s="5" t="s">
        <v>46</v>
      </c>
      <c r="C43" s="10">
        <v>8942299.9999999981</v>
      </c>
      <c r="D43" s="10">
        <v>9450000</v>
      </c>
      <c r="E43" s="10">
        <v>9450000</v>
      </c>
      <c r="F43" s="9">
        <v>2857800</v>
      </c>
      <c r="G43" s="9">
        <v>2957100</v>
      </c>
      <c r="H43" s="9">
        <v>2957100</v>
      </c>
      <c r="I43" s="9">
        <v>11800099.999999998</v>
      </c>
      <c r="J43" s="9">
        <f t="shared" si="1"/>
        <v>12407100</v>
      </c>
      <c r="K43" s="9">
        <f t="shared" si="1"/>
        <v>12407100</v>
      </c>
      <c r="L43" s="9">
        <v>20</v>
      </c>
      <c r="M43" s="9">
        <v>17</v>
      </c>
      <c r="N43" s="9">
        <v>16</v>
      </c>
      <c r="O43" s="16"/>
      <c r="P43" s="16"/>
      <c r="Q43" s="16"/>
    </row>
    <row r="44" spans="1:17" ht="15.75" x14ac:dyDescent="0.2">
      <c r="A44" s="4">
        <v>41</v>
      </c>
      <c r="B44" s="5" t="s">
        <v>47</v>
      </c>
      <c r="C44" s="10">
        <v>1326100.0000000002</v>
      </c>
      <c r="D44" s="10">
        <v>1334500</v>
      </c>
      <c r="E44" s="10">
        <v>1334500</v>
      </c>
      <c r="F44" s="9">
        <v>624900</v>
      </c>
      <c r="G44" s="9">
        <v>616500</v>
      </c>
      <c r="H44" s="9">
        <v>616500</v>
      </c>
      <c r="I44" s="9">
        <v>1951000.0000000002</v>
      </c>
      <c r="J44" s="9">
        <f t="shared" si="1"/>
        <v>1951000</v>
      </c>
      <c r="K44" s="9">
        <f t="shared" si="1"/>
        <v>1951000</v>
      </c>
      <c r="L44" s="9">
        <v>2</v>
      </c>
      <c r="M44" s="9">
        <v>1</v>
      </c>
      <c r="N44" s="9">
        <v>1</v>
      </c>
      <c r="O44" s="16"/>
      <c r="P44" s="16"/>
      <c r="Q44" s="16"/>
    </row>
    <row r="45" spans="1:17" ht="15.75" hidden="1" x14ac:dyDescent="0.2">
      <c r="A45" s="4">
        <v>42</v>
      </c>
      <c r="B45" s="5" t="s">
        <v>48</v>
      </c>
      <c r="C45" s="10">
        <v>103900</v>
      </c>
      <c r="D45" s="10">
        <v>257600</v>
      </c>
      <c r="E45" s="10">
        <v>4601800</v>
      </c>
      <c r="F45" s="9"/>
      <c r="G45" s="9"/>
      <c r="H45" s="9"/>
      <c r="I45" s="9"/>
      <c r="J45" s="9"/>
      <c r="K45" s="9"/>
      <c r="L45" s="9"/>
      <c r="M45" s="9"/>
      <c r="N45" s="9"/>
      <c r="O45" s="16"/>
      <c r="P45" s="16"/>
      <c r="Q45" s="16"/>
    </row>
    <row r="46" spans="1:17" ht="15.75" hidden="1" customHeight="1" x14ac:dyDescent="0.2">
      <c r="A46" s="18" t="s">
        <v>49</v>
      </c>
      <c r="B46" s="18"/>
      <c r="C46" s="10">
        <f>SUM(C4:C45)</f>
        <v>222724299.99999997</v>
      </c>
      <c r="D46" s="10">
        <f t="shared" ref="D46:K46" si="2">SUM(D4:D45)</f>
        <v>222848000.00000003</v>
      </c>
      <c r="E46" s="10">
        <f t="shared" si="2"/>
        <v>227192200.00000003</v>
      </c>
      <c r="F46" s="10">
        <f t="shared" si="2"/>
        <v>112141100</v>
      </c>
      <c r="G46" s="10">
        <f t="shared" si="2"/>
        <v>109101100</v>
      </c>
      <c r="H46" s="10">
        <f t="shared" si="2"/>
        <v>109432100</v>
      </c>
      <c r="I46" s="10">
        <f t="shared" si="2"/>
        <v>334274500</v>
      </c>
      <c r="J46" s="10">
        <f t="shared" si="2"/>
        <v>331691500</v>
      </c>
      <c r="K46" s="10">
        <f t="shared" si="2"/>
        <v>332022500</v>
      </c>
      <c r="L46" s="10">
        <f t="shared" ref="L46" si="3">SUM(L4:L45)</f>
        <v>414</v>
      </c>
      <c r="M46" s="9">
        <f t="shared" ref="M46" si="4">L46-2</f>
        <v>412</v>
      </c>
      <c r="N46" s="9">
        <f t="shared" ref="N46" si="5">M46-1</f>
        <v>411</v>
      </c>
      <c r="O46" s="16"/>
      <c r="P46" s="16"/>
      <c r="Q46" s="16"/>
    </row>
    <row r="47" spans="1:17" ht="15.75" x14ac:dyDescent="0.25">
      <c r="C47" s="13">
        <f>SUM(C4:C44)</f>
        <v>222620399.99999997</v>
      </c>
      <c r="D47" s="13"/>
      <c r="E47" s="13"/>
      <c r="I47" s="13">
        <f>SUM(I4:I44)</f>
        <v>334274500</v>
      </c>
      <c r="J47" s="13"/>
      <c r="K47" s="13"/>
      <c r="L47" s="7">
        <f>SUM(L46)</f>
        <v>414</v>
      </c>
      <c r="M47" s="7">
        <f t="shared" ref="M47:N47" si="6">SUM(M46)</f>
        <v>412</v>
      </c>
      <c r="N47" s="7">
        <f t="shared" si="6"/>
        <v>411</v>
      </c>
    </row>
    <row r="48" spans="1:17" ht="15.75" x14ac:dyDescent="0.25">
      <c r="C48" s="13"/>
      <c r="D48" s="13"/>
      <c r="E48" s="13"/>
    </row>
    <row r="49" spans="3:8" ht="15.75" x14ac:dyDescent="0.25">
      <c r="C49" s="13"/>
      <c r="D49" s="13"/>
      <c r="E49" s="13"/>
      <c r="F49" s="7"/>
      <c r="G49" s="7"/>
      <c r="H49" s="7"/>
    </row>
    <row r="50" spans="3:8" ht="15.75" x14ac:dyDescent="0.25">
      <c r="C50" s="13"/>
      <c r="D50" s="13"/>
      <c r="E50" s="13"/>
    </row>
    <row r="51" spans="3:8" ht="15.75" x14ac:dyDescent="0.25">
      <c r="C51" s="13"/>
      <c r="D51" s="13"/>
      <c r="E51" s="13"/>
    </row>
    <row r="52" spans="3:8" ht="15.75" x14ac:dyDescent="0.25">
      <c r="C52" s="13"/>
      <c r="D52" s="13"/>
      <c r="E52" s="13"/>
    </row>
    <row r="53" spans="3:8" ht="15.75" x14ac:dyDescent="0.25">
      <c r="C53" s="13"/>
      <c r="D53" s="13"/>
      <c r="E53" s="13"/>
    </row>
    <row r="54" spans="3:8" ht="15.75" x14ac:dyDescent="0.25">
      <c r="C54" s="13"/>
      <c r="D54" s="13"/>
      <c r="E54" s="13"/>
    </row>
    <row r="55" spans="3:8" ht="15.75" x14ac:dyDescent="0.25">
      <c r="C55" s="13"/>
      <c r="D55" s="13"/>
      <c r="E55" s="13"/>
    </row>
  </sheetData>
  <mergeCells count="7">
    <mergeCell ref="A46:B46"/>
    <mergeCell ref="C1:E1"/>
    <mergeCell ref="L1:N1"/>
    <mergeCell ref="L2:N2"/>
    <mergeCell ref="C2:K2"/>
    <mergeCell ref="F1:H1"/>
    <mergeCell ref="I1:K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 Бусловский</dc:creator>
  <cp:lastModifiedBy>Вадим Бусловский</cp:lastModifiedBy>
  <cp:lastPrinted>2020-01-16T08:52:10Z</cp:lastPrinted>
  <dcterms:created xsi:type="dcterms:W3CDTF">2020-01-16T08:14:38Z</dcterms:created>
  <dcterms:modified xsi:type="dcterms:W3CDTF">2020-01-16T08:52:12Z</dcterms:modified>
</cp:coreProperties>
</file>